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b\Desktop\"/>
    </mc:Choice>
  </mc:AlternateContent>
  <bookViews>
    <workbookView xWindow="0" yWindow="0" windowWidth="20490" windowHeight="7620"/>
  </bookViews>
  <sheets>
    <sheet name=" 1460 - 1.6.20" sheetId="1" r:id="rId1"/>
    <sheet name="1582 - 1.6.20" sheetId="2" r:id="rId2"/>
  </sheets>
  <definedNames>
    <definedName name="feriepenger" localSheetId="0">' 1460 - 1.6.20'!$L$3</definedName>
    <definedName name="feriepenger" localSheetId="1">'1582 - 1.6.20'!$L$3</definedName>
    <definedName name="måneder" localSheetId="0">' 1460 - 1.6.20'!$L$18</definedName>
    <definedName name="måneder" localSheetId="1">'1582 - 1.6.20'!$L$17</definedName>
    <definedName name="årsverk" localSheetId="0">' 1460 - 1.6.20'!$L$19</definedName>
    <definedName name="årsverk" localSheetId="1">'1582 - 1.6.20'!$L$18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22" i="2" s="1"/>
  <c r="I10" i="2"/>
  <c r="I22" i="2" s="1"/>
  <c r="H10" i="2"/>
  <c r="H22" i="2" s="1"/>
  <c r="G10" i="2"/>
  <c r="G22" i="2" s="1"/>
  <c r="F10" i="2"/>
  <c r="F22" i="2" s="1"/>
  <c r="E10" i="2"/>
  <c r="E22" i="2" s="1"/>
  <c r="D10" i="2"/>
  <c r="D22" i="2" s="1"/>
  <c r="C10" i="2"/>
  <c r="C22" i="2" s="1"/>
  <c r="B10" i="2"/>
  <c r="B22" i="2" s="1"/>
  <c r="K4" i="2"/>
  <c r="K19" i="2" s="1"/>
  <c r="J4" i="2"/>
  <c r="J19" i="2" s="1"/>
  <c r="I4" i="2"/>
  <c r="I19" i="2" s="1"/>
  <c r="H4" i="2"/>
  <c r="H19" i="2" s="1"/>
  <c r="G4" i="2"/>
  <c r="G19" i="2" s="1"/>
  <c r="F4" i="2"/>
  <c r="F19" i="2" s="1"/>
  <c r="E4" i="2"/>
  <c r="E19" i="2" s="1"/>
  <c r="D4" i="2"/>
  <c r="D19" i="2" s="1"/>
  <c r="C4" i="2"/>
  <c r="C19" i="2" s="1"/>
  <c r="B4" i="2"/>
  <c r="B19" i="2" s="1"/>
  <c r="J12" i="1"/>
  <c r="J24" i="1" s="1"/>
  <c r="I12" i="1"/>
  <c r="I24" i="1" s="1"/>
  <c r="H12" i="1"/>
  <c r="H24" i="1" s="1"/>
  <c r="G12" i="1"/>
  <c r="G24" i="1" s="1"/>
  <c r="F12" i="1"/>
  <c r="F24" i="1" s="1"/>
  <c r="E12" i="1"/>
  <c r="E24" i="1" s="1"/>
  <c r="D12" i="1"/>
  <c r="D24" i="1" s="1"/>
  <c r="C12" i="1"/>
  <c r="C24" i="1" s="1"/>
  <c r="B12" i="1"/>
  <c r="B24" i="1" s="1"/>
  <c r="C12" i="2"/>
  <c r="C23" i="2" s="1"/>
  <c r="B12" i="2"/>
  <c r="B23" i="2" s="1"/>
  <c r="H12" i="2"/>
  <c r="H23" i="2" s="1"/>
  <c r="F12" i="2"/>
  <c r="F23" i="2" s="1"/>
  <c r="J12" i="2"/>
  <c r="J23" i="2" s="1"/>
  <c r="E12" i="2"/>
  <c r="E23" i="2" s="1"/>
  <c r="D12" i="2"/>
  <c r="D23" i="2" s="1"/>
  <c r="G12" i="2"/>
  <c r="G23" i="2" s="1"/>
  <c r="I12" i="2"/>
  <c r="I23" i="2" s="1"/>
  <c r="H8" i="1"/>
  <c r="H22" i="1" s="1"/>
  <c r="G8" i="1"/>
  <c r="G22" i="1" s="1"/>
  <c r="I8" i="1"/>
  <c r="I22" i="1" s="1"/>
  <c r="F8" i="1"/>
  <c r="F22" i="1" s="1"/>
  <c r="E8" i="1"/>
  <c r="E22" i="1" s="1"/>
  <c r="C8" i="1"/>
  <c r="C22" i="1" s="1"/>
  <c r="J8" i="1"/>
  <c r="J22" i="1" s="1"/>
  <c r="B8" i="1"/>
  <c r="B22" i="1" s="1"/>
  <c r="D8" i="1"/>
  <c r="D22" i="1" s="1"/>
  <c r="G8" i="2"/>
  <c r="G21" i="2" s="1"/>
  <c r="B8" i="2"/>
  <c r="B21" i="2" s="1"/>
  <c r="F8" i="2"/>
  <c r="F21" i="2" s="1"/>
  <c r="H8" i="2"/>
  <c r="H21" i="2" s="1"/>
  <c r="E8" i="2"/>
  <c r="E21" i="2" s="1"/>
  <c r="J8" i="2"/>
  <c r="J21" i="2" s="1"/>
  <c r="D8" i="2"/>
  <c r="D21" i="2" s="1"/>
  <c r="I8" i="2"/>
  <c r="I21" i="2" s="1"/>
  <c r="C8" i="2"/>
  <c r="C21" i="2" s="1"/>
  <c r="C6" i="2" l="1"/>
  <c r="C20" i="2" s="1"/>
  <c r="F6" i="2"/>
  <c r="F20" i="2" s="1"/>
  <c r="E6" i="2"/>
  <c r="E20" i="2" s="1"/>
  <c r="D6" i="2"/>
  <c r="D20" i="2" s="1"/>
  <c r="J6" i="2"/>
  <c r="J20" i="2" s="1"/>
  <c r="I6" i="2"/>
  <c r="I20" i="2" s="1"/>
  <c r="G6" i="2"/>
  <c r="G20" i="2" s="1"/>
  <c r="H6" i="2"/>
  <c r="H20" i="2" s="1"/>
  <c r="B6" i="2"/>
  <c r="B20" i="2" s="1"/>
  <c r="H10" i="1"/>
  <c r="H23" i="1" s="1"/>
  <c r="B10" i="1"/>
  <c r="B23" i="1" s="1"/>
  <c r="C10" i="1"/>
  <c r="C23" i="1" s="1"/>
  <c r="D10" i="1"/>
  <c r="D23" i="1" s="1"/>
  <c r="I10" i="1"/>
  <c r="I23" i="1" s="1"/>
  <c r="G10" i="1"/>
  <c r="G23" i="1" s="1"/>
  <c r="E10" i="1"/>
  <c r="E23" i="1" s="1"/>
  <c r="F10" i="1"/>
  <c r="F23" i="1" s="1"/>
  <c r="J10" i="1"/>
  <c r="J23" i="1" s="1"/>
  <c r="I4" i="1"/>
  <c r="I20" i="1" s="1"/>
  <c r="J4" i="1"/>
  <c r="J20" i="1" s="1"/>
  <c r="C4" i="1"/>
  <c r="C20" i="1" s="1"/>
  <c r="D4" i="1"/>
  <c r="D20" i="1" s="1"/>
  <c r="E4" i="1"/>
  <c r="E20" i="1" s="1"/>
  <c r="F4" i="1"/>
  <c r="F20" i="1" s="1"/>
  <c r="B4" i="1"/>
  <c r="B20" i="1" s="1"/>
  <c r="K4" i="1"/>
  <c r="K20" i="1" s="1"/>
  <c r="G4" i="1"/>
  <c r="G20" i="1" s="1"/>
  <c r="H4" i="1"/>
  <c r="H20" i="1" s="1"/>
  <c r="B6" i="1"/>
  <c r="B21" i="1" s="1"/>
  <c r="I6" i="1"/>
  <c r="I21" i="1" s="1"/>
  <c r="C6" i="1"/>
  <c r="C21" i="1" s="1"/>
  <c r="E6" i="1"/>
  <c r="E21" i="1" s="1"/>
  <c r="F6" i="1"/>
  <c r="F21" i="1" s="1"/>
  <c r="H6" i="1"/>
  <c r="H21" i="1" s="1"/>
  <c r="J6" i="1"/>
  <c r="J21" i="1" s="1"/>
  <c r="D6" i="1"/>
  <c r="D21" i="1" s="1"/>
  <c r="G6" i="1"/>
  <c r="G21" i="1"/>
</calcChain>
</file>

<file path=xl/sharedStrings.xml><?xml version="1.0" encoding="utf-8"?>
<sst xmlns="http://schemas.openxmlformats.org/spreadsheetml/2006/main" count="35" uniqueCount="14">
  <si>
    <t>OPERATØR, OLJEBORINGS- OG FORPLEININGSBEDRIFTER - 1460 timer</t>
  </si>
  <si>
    <t>A</t>
  </si>
  <si>
    <t>L1</t>
  </si>
  <si>
    <t>L2</t>
  </si>
  <si>
    <t>B 1</t>
  </si>
  <si>
    <t>B</t>
  </si>
  <si>
    <t>C</t>
  </si>
  <si>
    <t>E</t>
  </si>
  <si>
    <t>Linje 1 = Årslønn ekskl. feriepenger</t>
  </si>
  <si>
    <t>Linje 2 = Årslønn inkl. feriepenger</t>
  </si>
  <si>
    <t>(4700+8946)</t>
  </si>
  <si>
    <t>Lønnstabell per 1.6.2020</t>
  </si>
  <si>
    <t xml:space="preserve">OPERATØR, OLJEBORINGS- OG FORPLEININGSBEDROFTER - 1582 timer </t>
  </si>
  <si>
    <t>JUSTERT MÅNEDSLØNN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</si>
</sst>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MS Sans Serif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8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3" fontId="3" fillId="0" borderId="0" xfId="0" applyNumberFormat="1" applyFont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Fill="1" applyBorder="1"/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2" fillId="0" borderId="10" xfId="0" applyFont="1" applyBorder="1" applyAlignment="1">
      <alignment horizontal="center"/>
    </xf>
    <xf numFmtId="3" fontId="0" fillId="0" borderId="0" xfId="0" applyNumberFormat="1" applyBorder="1"/>
    <xf numFmtId="3" fontId="4" fillId="0" borderId="0" xfId="0" applyNumberFormat="1" applyFont="1" applyBorder="1"/>
    <xf numFmtId="0" fontId="0" fillId="0" borderId="0" xfId="0" applyBorder="1"/>
    <xf numFmtId="2" fontId="2" fillId="0" borderId="7" xfId="0" applyNumberFormat="1" applyFont="1" applyBorder="1" applyAlignment="1">
      <alignment horizontal="center"/>
    </xf>
    <xf numFmtId="1" fontId="0" fillId="0" borderId="0" xfId="0" applyNumberFormat="1" applyBorder="1"/>
    <xf numFmtId="0" fontId="2" fillId="0" borderId="7" xfId="0" applyFont="1" applyBorder="1" applyAlignment="1">
      <alignment horizontal="center"/>
    </xf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5" fillId="2" borderId="9" xfId="0" applyFont="1" applyFill="1" applyBorder="1"/>
    <xf numFmtId="0" fontId="2" fillId="0" borderId="8" xfId="0" applyFont="1" applyFill="1" applyBorder="1"/>
    <xf numFmtId="3" fontId="8" fillId="0" borderId="0" xfId="0" applyNumberFormat="1" applyFont="1" applyBorder="1"/>
    <xf numFmtId="0" fontId="2" fillId="0" borderId="14" xfId="0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4" fontId="4" fillId="0" borderId="0" xfId="0" applyNumberFormat="1" applyFont="1" applyBorder="1"/>
    <xf numFmtId="0" fontId="3" fillId="0" borderId="0" xfId="0" applyFont="1" applyFill="1" applyBorder="1"/>
    <xf numFmtId="4" fontId="4" fillId="0" borderId="14" xfId="0" applyNumberFormat="1" applyFont="1" applyFill="1" applyBorder="1"/>
    <xf numFmtId="0" fontId="2" fillId="0" borderId="0" xfId="0" applyFont="1"/>
    <xf numFmtId="0" fontId="5" fillId="0" borderId="0" xfId="0" applyFont="1"/>
    <xf numFmtId="3" fontId="7" fillId="0" borderId="0" xfId="0" applyNumberFormat="1" applyFont="1" applyBorder="1"/>
    <xf numFmtId="0" fontId="2" fillId="0" borderId="6" xfId="0" applyFont="1" applyFill="1" applyBorder="1"/>
    <xf numFmtId="4" fontId="4" fillId="0" borderId="0" xfId="0" applyNumberFormat="1" applyFont="1" applyFill="1"/>
    <xf numFmtId="4" fontId="4" fillId="0" borderId="0" xfId="0" applyNumberFormat="1" applyFont="1" applyFill="1" applyBorder="1"/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2" fillId="0" borderId="16" xfId="0" applyFont="1" applyFill="1" applyBorder="1"/>
    <xf numFmtId="0" fontId="2" fillId="0" borderId="13" xfId="0" applyFont="1" applyBorder="1" applyAlignment="1">
      <alignment horizontal="center"/>
    </xf>
    <xf numFmtId="0" fontId="5" fillId="2" borderId="17" xfId="0" applyNumberFormat="1" applyFont="1" applyFill="1" applyBorder="1"/>
    <xf numFmtId="0" fontId="6" fillId="0" borderId="6" xfId="0" applyFont="1" applyBorder="1"/>
    <xf numFmtId="9" fontId="6" fillId="0" borderId="6" xfId="1" applyFont="1" applyBorder="1"/>
    <xf numFmtId="3" fontId="4" fillId="0" borderId="6" xfId="0" applyNumberFormat="1" applyFont="1" applyBorder="1"/>
    <xf numFmtId="9" fontId="3" fillId="0" borderId="6" xfId="1" applyFont="1" applyBorder="1"/>
    <xf numFmtId="3" fontId="3" fillId="0" borderId="6" xfId="0" applyNumberFormat="1" applyFont="1" applyBorder="1"/>
    <xf numFmtId="0" fontId="0" fillId="0" borderId="6" xfId="0" applyBorder="1"/>
    <xf numFmtId="3" fontId="4" fillId="0" borderId="14" xfId="0" applyNumberFormat="1" applyFont="1" applyBorder="1"/>
    <xf numFmtId="3" fontId="10" fillId="0" borderId="6" xfId="0" applyNumberFormat="1" applyFont="1" applyBorder="1"/>
    <xf numFmtId="3" fontId="4" fillId="0" borderId="6" xfId="0" applyNumberFormat="1" applyFont="1" applyFill="1" applyBorder="1"/>
    <xf numFmtId="3" fontId="9" fillId="0" borderId="6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2" fillId="0" borderId="8" xfId="0" applyNumberFormat="1" applyFont="1" applyBorder="1"/>
    <xf numFmtId="3" fontId="11" fillId="0" borderId="7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/>
    <xf numFmtId="0" fontId="4" fillId="0" borderId="4" xfId="0" applyFont="1" applyBorder="1" applyAlignme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selection activeCell="B3" sqref="B1:B1048576"/>
    </sheetView>
  </sheetViews>
  <sheetFormatPr baseColWidth="10" defaultRowHeight="15" x14ac:dyDescent="0.25"/>
  <cols>
    <col min="1" max="1" width="12.140625" customWidth="1"/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8" width="10.28515625" customWidth="1"/>
    <col min="9" max="9" width="10" customWidth="1"/>
    <col min="10" max="11" width="10.140625" customWidth="1"/>
    <col min="12" max="12" width="10.7109375" customWidth="1"/>
    <col min="13" max="13" width="10.28515625" customWidth="1"/>
  </cols>
  <sheetData>
    <row r="1" spans="1:14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4" ht="21" customHeight="1" thickBot="1" x14ac:dyDescent="0.3">
      <c r="A2" s="59" t="s">
        <v>11</v>
      </c>
      <c r="B2" s="60"/>
      <c r="C2" s="60"/>
      <c r="D2" s="61"/>
      <c r="E2" s="2"/>
      <c r="F2" s="3">
        <v>0</v>
      </c>
      <c r="G2" s="3">
        <v>1</v>
      </c>
      <c r="H2" s="3">
        <v>2</v>
      </c>
      <c r="I2" s="3">
        <v>3</v>
      </c>
      <c r="J2" s="4">
        <v>4</v>
      </c>
      <c r="K2" s="5">
        <v>5</v>
      </c>
      <c r="L2" s="1"/>
      <c r="M2" s="6"/>
    </row>
    <row r="3" spans="1:14" ht="20.100000000000001" customHeight="1" thickBot="1" x14ac:dyDescent="0.3">
      <c r="A3" s="7"/>
      <c r="B3" s="53">
        <v>0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54">
        <v>8</v>
      </c>
      <c r="K3" s="8">
        <v>9</v>
      </c>
      <c r="L3" s="42">
        <v>1.1200000000000001</v>
      </c>
      <c r="M3" s="9"/>
    </row>
    <row r="4" spans="1:14" ht="15.95" customHeight="1" x14ac:dyDescent="0.25">
      <c r="A4" s="10" t="s">
        <v>1</v>
      </c>
      <c r="B4" s="38">
        <f t="shared" ref="B4:K4" si="0">B5/feriepenger</f>
        <v>575267.74098214286</v>
      </c>
      <c r="C4" s="38">
        <f t="shared" si="0"/>
        <v>585812.69789285713</v>
      </c>
      <c r="D4" s="38">
        <f t="shared" si="0"/>
        <v>596360.62465625</v>
      </c>
      <c r="E4" s="38">
        <f t="shared" si="0"/>
        <v>606906.57151785714</v>
      </c>
      <c r="F4" s="38">
        <f t="shared" si="0"/>
        <v>617453.50833035703</v>
      </c>
      <c r="G4" s="38">
        <f t="shared" si="0"/>
        <v>628000.44514285703</v>
      </c>
      <c r="H4" s="38">
        <f t="shared" si="0"/>
        <v>638547.38195535704</v>
      </c>
      <c r="I4" s="38">
        <f t="shared" si="0"/>
        <v>649094.31876785716</v>
      </c>
      <c r="J4" s="38">
        <f t="shared" si="0"/>
        <v>662919.97293749987</v>
      </c>
      <c r="K4" s="38">
        <f t="shared" si="0"/>
        <v>673918.62499999988</v>
      </c>
      <c r="L4" s="43" t="s">
        <v>2</v>
      </c>
      <c r="M4" s="11"/>
      <c r="N4" s="13"/>
    </row>
    <row r="5" spans="1:14" ht="15.95" customHeight="1" thickBot="1" x14ac:dyDescent="0.3">
      <c r="A5" s="56" t="s">
        <v>10</v>
      </c>
      <c r="B5" s="55">
        <v>644299.86990000005</v>
      </c>
      <c r="C5" s="55">
        <v>656110.22164</v>
      </c>
      <c r="D5" s="55">
        <v>667923.899615</v>
      </c>
      <c r="E5" s="55">
        <v>679735.36010000005</v>
      </c>
      <c r="F5" s="55">
        <v>691547.92932999996</v>
      </c>
      <c r="G5" s="55">
        <v>703360.49855999998</v>
      </c>
      <c r="H5" s="55">
        <v>715173.06779</v>
      </c>
      <c r="I5" s="55">
        <v>726985.63702000002</v>
      </c>
      <c r="J5" s="55">
        <v>742470.36968999996</v>
      </c>
      <c r="K5" s="55">
        <v>754788.86</v>
      </c>
      <c r="L5" s="44" t="s">
        <v>3</v>
      </c>
      <c r="M5" s="15"/>
      <c r="N5" s="13"/>
    </row>
    <row r="6" spans="1:14" ht="15.95" customHeight="1" x14ac:dyDescent="0.25">
      <c r="A6" s="10" t="s">
        <v>4</v>
      </c>
      <c r="B6" s="38">
        <f t="shared" ref="B6:J6" si="1">B7/feriepenger</f>
        <v>564736.64338392846</v>
      </c>
      <c r="C6" s="38">
        <f t="shared" si="1"/>
        <v>574890.56969196431</v>
      </c>
      <c r="D6" s="38">
        <f t="shared" si="1"/>
        <v>585043.50604910706</v>
      </c>
      <c r="E6" s="38">
        <f t="shared" si="1"/>
        <v>595197.43235714268</v>
      </c>
      <c r="F6" s="38">
        <f t="shared" si="1"/>
        <v>605352.34861607128</v>
      </c>
      <c r="G6" s="38">
        <f t="shared" si="1"/>
        <v>615506.27492410701</v>
      </c>
      <c r="H6" s="38">
        <f t="shared" si="1"/>
        <v>625660.20123214275</v>
      </c>
      <c r="I6" s="38">
        <f t="shared" si="1"/>
        <v>635814.12754017848</v>
      </c>
      <c r="J6" s="38">
        <f t="shared" si="1"/>
        <v>649248.75110714277</v>
      </c>
      <c r="K6" s="49"/>
      <c r="L6" s="46"/>
      <c r="M6" s="11"/>
      <c r="N6" s="13"/>
    </row>
    <row r="7" spans="1:14" ht="15.95" customHeight="1" thickBot="1" x14ac:dyDescent="0.3">
      <c r="A7" s="16"/>
      <c r="B7" s="55">
        <v>632505.04058999999</v>
      </c>
      <c r="C7" s="55">
        <v>643877.43805500004</v>
      </c>
      <c r="D7" s="55">
        <v>655248.72677499999</v>
      </c>
      <c r="E7" s="55">
        <v>666621.12423999992</v>
      </c>
      <c r="F7" s="55">
        <v>677994.63044999994</v>
      </c>
      <c r="G7" s="55">
        <v>689367.02791499987</v>
      </c>
      <c r="H7" s="55">
        <v>700739.42537999991</v>
      </c>
      <c r="I7" s="55">
        <v>712111.82284499996</v>
      </c>
      <c r="J7" s="55">
        <v>727158.60123999999</v>
      </c>
      <c r="K7" s="50"/>
      <c r="L7" s="46"/>
      <c r="M7" s="12"/>
      <c r="N7" s="13"/>
    </row>
    <row r="8" spans="1:14" ht="15.95" customHeight="1" x14ac:dyDescent="0.25">
      <c r="A8" s="10" t="s">
        <v>5</v>
      </c>
      <c r="B8" s="39">
        <f t="shared" ref="B8:I8" si="2">B9/feriepenger</f>
        <v>555298.45157142845</v>
      </c>
      <c r="C8" s="38">
        <f t="shared" si="2"/>
        <v>565059.36737499991</v>
      </c>
      <c r="D8" s="38">
        <f t="shared" si="2"/>
        <v>574820.28317857138</v>
      </c>
      <c r="E8" s="38">
        <f t="shared" si="2"/>
        <v>586047.83035714272</v>
      </c>
      <c r="F8" s="38">
        <f t="shared" si="2"/>
        <v>594858.48660714284</v>
      </c>
      <c r="G8" s="38">
        <f t="shared" si="2"/>
        <v>603669.14285714272</v>
      </c>
      <c r="H8" s="38">
        <f t="shared" si="2"/>
        <v>613866.29017857136</v>
      </c>
      <c r="I8" s="38">
        <f t="shared" si="2"/>
        <v>624685.77232142841</v>
      </c>
      <c r="J8" s="38">
        <f>J9/feriepenger</f>
        <v>636668.45516071422</v>
      </c>
      <c r="K8" s="45"/>
      <c r="L8" s="46"/>
      <c r="M8" s="11"/>
      <c r="N8" s="13"/>
    </row>
    <row r="9" spans="1:14" ht="15.95" customHeight="1" thickBot="1" x14ac:dyDescent="0.3">
      <c r="A9" s="16"/>
      <c r="B9" s="55">
        <v>621934.26575999998</v>
      </c>
      <c r="C9" s="55">
        <v>632866.49145999993</v>
      </c>
      <c r="D9" s="55">
        <v>643798.71716</v>
      </c>
      <c r="E9" s="55">
        <v>656373.56999999995</v>
      </c>
      <c r="F9" s="55">
        <v>666241.505</v>
      </c>
      <c r="G9" s="55">
        <v>676109.44</v>
      </c>
      <c r="H9" s="55">
        <v>687530.245</v>
      </c>
      <c r="I9" s="55">
        <v>699648.06499999994</v>
      </c>
      <c r="J9" s="55">
        <v>713068.66978</v>
      </c>
      <c r="K9" s="50"/>
      <c r="L9" s="47"/>
      <c r="M9" s="11"/>
      <c r="N9" s="13"/>
    </row>
    <row r="10" spans="1:14" ht="15.95" customHeight="1" x14ac:dyDescent="0.25">
      <c r="A10" s="10" t="s">
        <v>6</v>
      </c>
      <c r="B10" s="38">
        <f t="shared" ref="B10:J10" si="3">B11/feriepenger</f>
        <v>537023.95808928565</v>
      </c>
      <c r="C10" s="38">
        <f t="shared" si="3"/>
        <v>545536.54581696412</v>
      </c>
      <c r="D10" s="38">
        <f t="shared" si="3"/>
        <v>554049.13354464283</v>
      </c>
      <c r="E10" s="38">
        <f t="shared" si="3"/>
        <v>562561.7212723213</v>
      </c>
      <c r="F10" s="38">
        <f t="shared" si="3"/>
        <v>571075.29895089287</v>
      </c>
      <c r="G10" s="38">
        <f t="shared" si="3"/>
        <v>579587.88667857135</v>
      </c>
      <c r="H10" s="38">
        <f t="shared" si="3"/>
        <v>588100.47440624994</v>
      </c>
      <c r="I10" s="38">
        <f t="shared" si="3"/>
        <v>596613.06213392841</v>
      </c>
      <c r="J10" s="38">
        <f t="shared" si="3"/>
        <v>608406.34712053579</v>
      </c>
      <c r="K10" s="45"/>
      <c r="L10" s="47"/>
      <c r="M10" s="11"/>
    </row>
    <row r="11" spans="1:14" ht="15.95" customHeight="1" thickBot="1" x14ac:dyDescent="0.3">
      <c r="A11" s="16"/>
      <c r="B11" s="55">
        <v>601466.83305999998</v>
      </c>
      <c r="C11" s="55">
        <v>611000.93131499994</v>
      </c>
      <c r="D11" s="55">
        <v>620535.02957000001</v>
      </c>
      <c r="E11" s="55">
        <v>630069.12782499986</v>
      </c>
      <c r="F11" s="55">
        <v>639604.33482500003</v>
      </c>
      <c r="G11" s="55">
        <v>649138.43307999999</v>
      </c>
      <c r="H11" s="55">
        <v>658672.53133499995</v>
      </c>
      <c r="I11" s="55">
        <v>668206.62958999991</v>
      </c>
      <c r="J11" s="55">
        <v>681415.10877500009</v>
      </c>
      <c r="K11" s="50"/>
      <c r="L11" s="47"/>
      <c r="M11" s="11"/>
    </row>
    <row r="12" spans="1:14" ht="15.95" customHeight="1" x14ac:dyDescent="0.25">
      <c r="A12" s="10" t="s">
        <v>7</v>
      </c>
      <c r="B12" s="38">
        <f t="shared" ref="B12:J12" si="4">B13/feriepenger</f>
        <v>529446.873955357</v>
      </c>
      <c r="C12" s="38">
        <f t="shared" si="4"/>
        <v>537278.3754687499</v>
      </c>
      <c r="D12" s="38">
        <f t="shared" si="4"/>
        <v>545111.85688392841</v>
      </c>
      <c r="E12" s="38">
        <f t="shared" si="4"/>
        <v>552943.35839732143</v>
      </c>
      <c r="F12" s="38">
        <f t="shared" si="4"/>
        <v>560773.86995982134</v>
      </c>
      <c r="G12" s="38">
        <f t="shared" si="4"/>
        <v>568605.37147321424</v>
      </c>
      <c r="H12" s="38">
        <f t="shared" si="4"/>
        <v>576436.87298660702</v>
      </c>
      <c r="I12" s="38">
        <f t="shared" si="4"/>
        <v>584269.36445089267</v>
      </c>
      <c r="J12" s="38">
        <f t="shared" si="4"/>
        <v>595381.56322321424</v>
      </c>
      <c r="K12" s="45"/>
      <c r="L12" s="47"/>
      <c r="M12" s="9"/>
    </row>
    <row r="13" spans="1:14" ht="15.95" customHeight="1" thickBot="1" x14ac:dyDescent="0.3">
      <c r="A13" s="16"/>
      <c r="B13" s="55">
        <v>592980.49882999994</v>
      </c>
      <c r="C13" s="55">
        <v>601751.78052499995</v>
      </c>
      <c r="D13" s="55">
        <v>610525.27970999992</v>
      </c>
      <c r="E13" s="55">
        <v>619296.56140500004</v>
      </c>
      <c r="F13" s="55">
        <v>628066.73435499996</v>
      </c>
      <c r="G13" s="55">
        <v>636838.01604999998</v>
      </c>
      <c r="H13" s="55">
        <v>645609.29774499999</v>
      </c>
      <c r="I13" s="55">
        <v>654381.68818499986</v>
      </c>
      <c r="J13" s="55">
        <v>666827.35080999997</v>
      </c>
      <c r="K13" s="50"/>
      <c r="L13" s="48"/>
      <c r="M13" s="9"/>
    </row>
    <row r="14" spans="1:14" x14ac:dyDescent="0.25">
      <c r="A14" s="17"/>
      <c r="B14" s="18" t="s">
        <v>8</v>
      </c>
      <c r="C14" s="12"/>
      <c r="D14" s="12"/>
      <c r="E14" s="12"/>
      <c r="F14" s="17"/>
      <c r="G14" s="17"/>
      <c r="H14" s="17"/>
      <c r="I14" s="17"/>
      <c r="J14" s="17"/>
      <c r="K14" s="17"/>
    </row>
    <row r="15" spans="1:14" x14ac:dyDescent="0.25">
      <c r="A15" s="17"/>
      <c r="B15" s="18" t="s">
        <v>9</v>
      </c>
      <c r="C15" s="12"/>
      <c r="D15" s="12"/>
      <c r="E15" s="19"/>
      <c r="F15" s="12"/>
      <c r="G15" s="17"/>
      <c r="H15" s="17"/>
      <c r="I15" s="17"/>
      <c r="J15" s="17"/>
      <c r="K15" s="17"/>
    </row>
    <row r="16" spans="1:14" ht="9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3" ht="20.100000000000001" customHeight="1" thickBot="1" x14ac:dyDescent="0.3">
      <c r="A17" s="17"/>
      <c r="B17" s="17"/>
      <c r="C17" s="20"/>
      <c r="D17" s="20"/>
      <c r="E17" s="21" t="s">
        <v>13</v>
      </c>
      <c r="F17" s="20"/>
      <c r="G17" s="20"/>
      <c r="H17" s="17"/>
      <c r="I17" s="17"/>
      <c r="J17" s="17"/>
      <c r="K17" s="17"/>
      <c r="L17" s="22"/>
      <c r="M17" s="9"/>
    </row>
    <row r="18" spans="1:13" ht="20.100000000000001" customHeight="1" thickBot="1" x14ac:dyDescent="0.3">
      <c r="A18" s="59" t="s">
        <v>11</v>
      </c>
      <c r="B18" s="60"/>
      <c r="C18" s="60"/>
      <c r="D18" s="60"/>
      <c r="E18" s="62"/>
      <c r="F18" s="5">
        <v>0</v>
      </c>
      <c r="G18" s="5">
        <v>1</v>
      </c>
      <c r="H18" s="5">
        <v>2</v>
      </c>
      <c r="I18" s="5">
        <v>3</v>
      </c>
      <c r="J18" s="5">
        <v>4</v>
      </c>
      <c r="K18" s="5">
        <v>5</v>
      </c>
      <c r="L18" s="23">
        <v>12</v>
      </c>
      <c r="M18" s="9"/>
    </row>
    <row r="19" spans="1:13" ht="20.100000000000001" customHeight="1" thickBot="1" x14ac:dyDescent="0.3">
      <c r="A19" s="24"/>
      <c r="B19" s="8">
        <v>0</v>
      </c>
      <c r="C19" s="8">
        <v>1</v>
      </c>
      <c r="D19" s="8">
        <v>2</v>
      </c>
      <c r="E19" s="8">
        <v>3</v>
      </c>
      <c r="F19" s="8">
        <v>4</v>
      </c>
      <c r="G19" s="8">
        <v>5</v>
      </c>
      <c r="H19" s="8">
        <v>6</v>
      </c>
      <c r="I19" s="8">
        <v>7</v>
      </c>
      <c r="J19" s="8">
        <v>8</v>
      </c>
      <c r="K19" s="8">
        <v>9</v>
      </c>
      <c r="L19" s="23"/>
      <c r="M19" s="25"/>
    </row>
    <row r="20" spans="1:13" x14ac:dyDescent="0.25">
      <c r="A20" s="26" t="s">
        <v>1</v>
      </c>
      <c r="B20" s="27">
        <f t="shared" ref="B20:J20" si="5">B4/måneder</f>
        <v>47938.978415178572</v>
      </c>
      <c r="C20" s="27">
        <f t="shared" si="5"/>
        <v>48817.724824404759</v>
      </c>
      <c r="D20" s="27">
        <f t="shared" si="5"/>
        <v>49696.718721354169</v>
      </c>
      <c r="E20" s="27">
        <f t="shared" si="5"/>
        <v>50575.547626488093</v>
      </c>
      <c r="F20" s="27">
        <f t="shared" si="5"/>
        <v>51454.459027529752</v>
      </c>
      <c r="G20" s="27">
        <f t="shared" si="5"/>
        <v>52333.370428571419</v>
      </c>
      <c r="H20" s="27">
        <f t="shared" si="5"/>
        <v>53212.281829613086</v>
      </c>
      <c r="I20" s="27">
        <f t="shared" si="5"/>
        <v>54091.193230654761</v>
      </c>
      <c r="J20" s="27">
        <f t="shared" si="5"/>
        <v>55243.331078124989</v>
      </c>
      <c r="K20" s="28">
        <f>K4/måneder</f>
        <v>56159.885416666657</v>
      </c>
      <c r="M20" s="25"/>
    </row>
    <row r="21" spans="1:13" x14ac:dyDescent="0.25">
      <c r="A21" s="26" t="s">
        <v>4</v>
      </c>
      <c r="B21" s="27">
        <f t="shared" ref="B21:J21" si="6">B6/måneder</f>
        <v>47061.386948660707</v>
      </c>
      <c r="C21" s="27">
        <f t="shared" si="6"/>
        <v>47907.547474330357</v>
      </c>
      <c r="D21" s="27">
        <f t="shared" si="6"/>
        <v>48753.625504092255</v>
      </c>
      <c r="E21" s="27">
        <f t="shared" si="6"/>
        <v>49599.78602976189</v>
      </c>
      <c r="F21" s="27">
        <f t="shared" si="6"/>
        <v>50446.029051339276</v>
      </c>
      <c r="G21" s="27">
        <f t="shared" si="6"/>
        <v>51292.189577008918</v>
      </c>
      <c r="H21" s="27">
        <f t="shared" si="6"/>
        <v>52138.35010267856</v>
      </c>
      <c r="I21" s="27">
        <f t="shared" si="6"/>
        <v>52984.510628348209</v>
      </c>
      <c r="J21" s="27">
        <f t="shared" si="6"/>
        <v>54104.0625922619</v>
      </c>
      <c r="K21" s="29"/>
      <c r="L21" s="30"/>
      <c r="M21" s="25"/>
    </row>
    <row r="22" spans="1:13" x14ac:dyDescent="0.25">
      <c r="A22" s="26" t="s">
        <v>5</v>
      </c>
      <c r="B22" s="31">
        <f t="shared" ref="B22:J22" si="7">B8/måneder</f>
        <v>46274.870964285707</v>
      </c>
      <c r="C22" s="27">
        <f t="shared" si="7"/>
        <v>47088.280614583324</v>
      </c>
      <c r="D22" s="27">
        <f t="shared" si="7"/>
        <v>47901.690264880948</v>
      </c>
      <c r="E22" s="27">
        <f t="shared" si="7"/>
        <v>48837.319196428558</v>
      </c>
      <c r="F22" s="27">
        <f t="shared" si="7"/>
        <v>49571.540550595237</v>
      </c>
      <c r="G22" s="27">
        <f t="shared" si="7"/>
        <v>50305.761904761894</v>
      </c>
      <c r="H22" s="27">
        <f t="shared" si="7"/>
        <v>51155.524181547611</v>
      </c>
      <c r="I22" s="27">
        <f t="shared" si="7"/>
        <v>52057.147693452367</v>
      </c>
      <c r="J22" s="27">
        <f t="shared" si="7"/>
        <v>53055.704596726187</v>
      </c>
      <c r="K22" s="29"/>
      <c r="L22" s="22"/>
      <c r="M22" s="25"/>
    </row>
    <row r="23" spans="1:13" x14ac:dyDescent="0.25">
      <c r="A23" s="26" t="s">
        <v>6</v>
      </c>
      <c r="B23" s="27">
        <f t="shared" ref="B23:J23" si="8">B10/måneder</f>
        <v>44751.996507440468</v>
      </c>
      <c r="C23" s="27">
        <f t="shared" si="8"/>
        <v>45461.378818080346</v>
      </c>
      <c r="D23" s="27">
        <f t="shared" si="8"/>
        <v>46170.761128720238</v>
      </c>
      <c r="E23" s="27">
        <f t="shared" si="8"/>
        <v>46880.143439360108</v>
      </c>
      <c r="F23" s="27">
        <f t="shared" si="8"/>
        <v>47589.608245907737</v>
      </c>
      <c r="G23" s="27">
        <f t="shared" si="8"/>
        <v>48298.990556547615</v>
      </c>
      <c r="H23" s="27">
        <f t="shared" si="8"/>
        <v>49008.372867187492</v>
      </c>
      <c r="I23" s="27">
        <f t="shared" si="8"/>
        <v>49717.75517782737</v>
      </c>
      <c r="J23" s="27">
        <f t="shared" si="8"/>
        <v>50700.528926711318</v>
      </c>
      <c r="K23" s="29"/>
      <c r="L23" s="22"/>
      <c r="M23" s="25"/>
    </row>
    <row r="24" spans="1:13" x14ac:dyDescent="0.25">
      <c r="A24" s="26" t="s">
        <v>7</v>
      </c>
      <c r="B24" s="27">
        <f t="shared" ref="B24:J24" si="9">B12/måneder</f>
        <v>44120.572829613084</v>
      </c>
      <c r="C24" s="27">
        <f t="shared" si="9"/>
        <v>44773.197955729156</v>
      </c>
      <c r="D24" s="27">
        <f t="shared" si="9"/>
        <v>45425.988073660701</v>
      </c>
      <c r="E24" s="27">
        <f t="shared" si="9"/>
        <v>46078.613199776788</v>
      </c>
      <c r="F24" s="27">
        <f t="shared" si="9"/>
        <v>46731.155829985109</v>
      </c>
      <c r="G24" s="27">
        <f t="shared" si="9"/>
        <v>47383.780956101189</v>
      </c>
      <c r="H24" s="27">
        <f t="shared" si="9"/>
        <v>48036.406082217254</v>
      </c>
      <c r="I24" s="27">
        <f t="shared" si="9"/>
        <v>48689.113704241056</v>
      </c>
      <c r="J24" s="27">
        <f t="shared" si="9"/>
        <v>49615.130268601184</v>
      </c>
      <c r="K24" s="29"/>
      <c r="L24" s="22"/>
      <c r="M24" s="25"/>
    </row>
    <row r="25" spans="1:13" x14ac:dyDescent="0.25">
      <c r="A25" s="20"/>
      <c r="B25" s="32"/>
      <c r="C25" s="32"/>
      <c r="D25" s="32"/>
      <c r="E25" s="32"/>
      <c r="F25" s="17"/>
      <c r="G25" s="17"/>
      <c r="H25" s="17"/>
      <c r="I25" s="17"/>
      <c r="J25" s="17"/>
      <c r="K25" s="17"/>
      <c r="L25" s="22"/>
      <c r="M25" s="25"/>
    </row>
    <row r="26" spans="1:13" x14ac:dyDescent="0.25">
      <c r="A26" s="22"/>
      <c r="C26" s="33"/>
      <c r="D26" s="33"/>
      <c r="E26" s="22"/>
      <c r="F26" s="22"/>
      <c r="G26" s="22"/>
      <c r="H26" s="22"/>
      <c r="I26" s="22"/>
      <c r="J26" s="22"/>
      <c r="K26" s="22"/>
      <c r="L26" s="22"/>
      <c r="M26" s="25"/>
    </row>
  </sheetData>
  <mergeCells count="3">
    <mergeCell ref="A1:K1"/>
    <mergeCell ref="A2:D2"/>
    <mergeCell ref="A18:E1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L18" sqref="L18"/>
    </sheetView>
  </sheetViews>
  <sheetFormatPr baseColWidth="10" defaultRowHeight="15" x14ac:dyDescent="0.25"/>
  <cols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8" width="10.28515625" customWidth="1"/>
    <col min="9" max="9" width="10" customWidth="1"/>
    <col min="10" max="11" width="10.140625" customWidth="1"/>
    <col min="12" max="12" width="10.7109375" customWidth="1"/>
    <col min="13" max="13" width="10.28515625" customWidth="1"/>
  </cols>
  <sheetData>
    <row r="1" spans="1:13" x14ac:dyDescent="0.25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3" ht="21" customHeight="1" thickBot="1" x14ac:dyDescent="0.3">
      <c r="A2" s="59" t="s">
        <v>11</v>
      </c>
      <c r="B2" s="60"/>
      <c r="C2" s="60"/>
      <c r="D2" s="60"/>
      <c r="E2" s="63"/>
      <c r="F2" s="3">
        <v>0</v>
      </c>
      <c r="G2" s="3">
        <v>1</v>
      </c>
      <c r="H2" s="3">
        <v>2</v>
      </c>
      <c r="I2" s="3">
        <v>3</v>
      </c>
      <c r="J2" s="5">
        <v>4</v>
      </c>
      <c r="K2" s="5">
        <v>5</v>
      </c>
      <c r="L2" s="1"/>
      <c r="M2" s="6"/>
    </row>
    <row r="3" spans="1:13" ht="20.100000000000001" customHeight="1" thickBot="1" x14ac:dyDescent="0.3">
      <c r="A3" s="40"/>
      <c r="B3" s="53">
        <v>0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8">
        <v>8</v>
      </c>
      <c r="K3" s="8">
        <v>9</v>
      </c>
      <c r="L3" s="42">
        <v>1.1200000000000001</v>
      </c>
      <c r="M3" s="9"/>
    </row>
    <row r="4" spans="1:13" ht="15.95" customHeight="1" x14ac:dyDescent="0.25">
      <c r="A4" s="10" t="s">
        <v>1</v>
      </c>
      <c r="B4" s="38">
        <f t="shared" ref="B4:J4" si="0">B5/feriepenger</f>
        <v>609208.53770008928</v>
      </c>
      <c r="C4" s="38">
        <f t="shared" si="0"/>
        <v>620375.64706853568</v>
      </c>
      <c r="D4" s="38">
        <f t="shared" si="0"/>
        <v>631545.90151096869</v>
      </c>
      <c r="E4" s="38">
        <f t="shared" si="0"/>
        <v>642714.05923741066</v>
      </c>
      <c r="F4" s="38">
        <f t="shared" si="0"/>
        <v>653883.2653218481</v>
      </c>
      <c r="G4" s="38">
        <f t="shared" si="0"/>
        <v>665052.47140628565</v>
      </c>
      <c r="H4" s="38">
        <f t="shared" si="0"/>
        <v>676221.6774907232</v>
      </c>
      <c r="I4" s="38">
        <f t="shared" si="0"/>
        <v>687390.88357516064</v>
      </c>
      <c r="J4" s="38">
        <f t="shared" si="0"/>
        <v>702032.2513408123</v>
      </c>
      <c r="K4" s="38">
        <f>K5/feriepenger</f>
        <v>713679.823875</v>
      </c>
      <c r="L4" s="43" t="s">
        <v>2</v>
      </c>
      <c r="M4" s="9"/>
    </row>
    <row r="5" spans="1:13" ht="15.95" customHeight="1" thickBot="1" x14ac:dyDescent="0.3">
      <c r="A5" s="14"/>
      <c r="B5" s="55">
        <v>682313.56222410011</v>
      </c>
      <c r="C5" s="55">
        <v>694820.72471675999</v>
      </c>
      <c r="D5" s="55">
        <v>707331.409692285</v>
      </c>
      <c r="E5" s="55">
        <v>719839.7463459</v>
      </c>
      <c r="F5" s="55">
        <v>732349.25716046989</v>
      </c>
      <c r="G5" s="55">
        <v>744858.76797504001</v>
      </c>
      <c r="H5" s="55">
        <v>757368.27878961002</v>
      </c>
      <c r="I5" s="55">
        <v>769877.78960418003</v>
      </c>
      <c r="J5" s="55">
        <v>786276.12150170992</v>
      </c>
      <c r="K5" s="55">
        <v>799321.40274000005</v>
      </c>
      <c r="L5" s="44" t="s">
        <v>3</v>
      </c>
      <c r="M5" s="12"/>
    </row>
    <row r="6" spans="1:13" ht="15.95" customHeight="1" x14ac:dyDescent="0.25">
      <c r="A6" s="10" t="s">
        <v>4</v>
      </c>
      <c r="B6" s="38">
        <f t="shared" ref="B6:J6" si="1">B7/feriepenger</f>
        <v>598056.10534358025</v>
      </c>
      <c r="C6" s="38">
        <f t="shared" si="1"/>
        <v>608809.11330379022</v>
      </c>
      <c r="D6" s="38">
        <f t="shared" si="1"/>
        <v>619561.07290600438</v>
      </c>
      <c r="E6" s="38">
        <f t="shared" si="1"/>
        <v>630314.08086621412</v>
      </c>
      <c r="F6" s="38">
        <f t="shared" si="1"/>
        <v>641068.13718441955</v>
      </c>
      <c r="G6" s="38">
        <f t="shared" si="1"/>
        <v>651821.14514462929</v>
      </c>
      <c r="H6" s="38">
        <f t="shared" si="1"/>
        <v>662574.15310483915</v>
      </c>
      <c r="I6" s="38">
        <f t="shared" si="1"/>
        <v>673327.161065049</v>
      </c>
      <c r="J6" s="38">
        <f t="shared" si="1"/>
        <v>687554.42742246424</v>
      </c>
      <c r="K6" s="49"/>
      <c r="L6" s="46"/>
      <c r="M6" s="11"/>
    </row>
    <row r="7" spans="1:13" ht="15.95" customHeight="1" thickBot="1" x14ac:dyDescent="0.3">
      <c r="A7" s="16"/>
      <c r="B7" s="55">
        <v>669822.83798481</v>
      </c>
      <c r="C7" s="55">
        <v>681866.20690024504</v>
      </c>
      <c r="D7" s="55">
        <v>693908.40165472496</v>
      </c>
      <c r="E7" s="55">
        <v>705951.77057015989</v>
      </c>
      <c r="F7" s="55">
        <v>717996.31364654994</v>
      </c>
      <c r="G7" s="55">
        <v>730039.68256198487</v>
      </c>
      <c r="H7" s="55">
        <v>742083.05147741991</v>
      </c>
      <c r="I7" s="55">
        <v>754126.42039285495</v>
      </c>
      <c r="J7" s="55">
        <v>770060.95871316001</v>
      </c>
      <c r="K7" s="50"/>
      <c r="L7" s="46"/>
      <c r="M7" s="11"/>
    </row>
    <row r="8" spans="1:13" ht="15.95" customHeight="1" x14ac:dyDescent="0.25">
      <c r="A8" s="10" t="s">
        <v>5</v>
      </c>
      <c r="B8" s="39">
        <f t="shared" ref="B8:J8" si="2">B9/feriepenger</f>
        <v>588061.06021414278</v>
      </c>
      <c r="C8" s="38">
        <f t="shared" si="2"/>
        <v>598397.87005012494</v>
      </c>
      <c r="D8" s="38">
        <f t="shared" si="2"/>
        <v>608734.6798861071</v>
      </c>
      <c r="E8" s="38">
        <f t="shared" si="2"/>
        <v>620624.65234821418</v>
      </c>
      <c r="F8" s="38">
        <f t="shared" si="2"/>
        <v>629955.13731696422</v>
      </c>
      <c r="G8" s="38">
        <f t="shared" si="2"/>
        <v>639285.62228571414</v>
      </c>
      <c r="H8" s="38">
        <f t="shared" si="2"/>
        <v>650084.401299107</v>
      </c>
      <c r="I8" s="38">
        <f t="shared" si="2"/>
        <v>661542.23288839264</v>
      </c>
      <c r="J8" s="39">
        <f t="shared" si="2"/>
        <v>674231.89401519636</v>
      </c>
      <c r="K8" s="51"/>
      <c r="L8" s="46"/>
      <c r="M8" s="9"/>
    </row>
    <row r="9" spans="1:13" ht="15.95" customHeight="1" thickBot="1" x14ac:dyDescent="0.3">
      <c r="A9" s="16"/>
      <c r="B9" s="55">
        <v>658628.38743984001</v>
      </c>
      <c r="C9" s="55">
        <v>670205.61445613997</v>
      </c>
      <c r="D9" s="55">
        <v>681782.84147244005</v>
      </c>
      <c r="E9" s="55">
        <v>695099.61062999989</v>
      </c>
      <c r="F9" s="55">
        <v>705549.75379500003</v>
      </c>
      <c r="G9" s="55">
        <v>715999.89695999993</v>
      </c>
      <c r="H9" s="55">
        <v>728094.52945499995</v>
      </c>
      <c r="I9" s="55">
        <v>740927.30083499989</v>
      </c>
      <c r="J9" s="55">
        <v>755139.72129701998</v>
      </c>
      <c r="K9" s="50"/>
      <c r="L9" s="47"/>
      <c r="M9" s="9"/>
    </row>
    <row r="10" spans="1:13" ht="15.95" customHeight="1" x14ac:dyDescent="0.25">
      <c r="A10" s="10" t="s">
        <v>6</v>
      </c>
      <c r="B10" s="39">
        <f t="shared" ref="B10:J10" si="3">B11/feriepenger</f>
        <v>568708.37161655352</v>
      </c>
      <c r="C10" s="38">
        <f t="shared" si="3"/>
        <v>577723.20202016504</v>
      </c>
      <c r="D10" s="38">
        <f t="shared" si="3"/>
        <v>586738.03242377669</v>
      </c>
      <c r="E10" s="38">
        <f t="shared" si="3"/>
        <v>595752.86282738822</v>
      </c>
      <c r="F10" s="38">
        <f t="shared" si="3"/>
        <v>604768.74158899556</v>
      </c>
      <c r="G10" s="38">
        <f t="shared" si="3"/>
        <v>613783.57199260709</v>
      </c>
      <c r="H10" s="38">
        <f t="shared" si="3"/>
        <v>622798.40239621862</v>
      </c>
      <c r="I10" s="38">
        <f t="shared" si="3"/>
        <v>631813.23279983015</v>
      </c>
      <c r="J10" s="38">
        <f t="shared" si="3"/>
        <v>644302.32160064729</v>
      </c>
      <c r="K10" s="45"/>
      <c r="L10" s="47"/>
      <c r="M10" s="9"/>
    </row>
    <row r="11" spans="1:13" ht="15.95" customHeight="1" thickBot="1" x14ac:dyDescent="0.3">
      <c r="A11" s="16"/>
      <c r="B11" s="55">
        <v>636953.37621053995</v>
      </c>
      <c r="C11" s="55">
        <v>647049.98626258492</v>
      </c>
      <c r="D11" s="55">
        <v>657146.59631463001</v>
      </c>
      <c r="E11" s="55">
        <v>667243.20636667486</v>
      </c>
      <c r="F11" s="55">
        <v>677340.99057967507</v>
      </c>
      <c r="G11" s="55">
        <v>687437.60063172004</v>
      </c>
      <c r="H11" s="55">
        <v>697534.21068376489</v>
      </c>
      <c r="I11" s="55">
        <v>707630.82073580986</v>
      </c>
      <c r="J11" s="55">
        <v>721618.60019272508</v>
      </c>
      <c r="K11" s="50"/>
      <c r="L11" s="47"/>
      <c r="M11" s="11"/>
    </row>
    <row r="12" spans="1:13" ht="15.95" customHeight="1" x14ac:dyDescent="0.25">
      <c r="A12" s="10" t="s">
        <v>7</v>
      </c>
      <c r="B12" s="38">
        <f t="shared" ref="B12:J12" si="4">B13/feriepenger</f>
        <v>560684.2395187231</v>
      </c>
      <c r="C12" s="38">
        <f t="shared" si="4"/>
        <v>568977.79962140613</v>
      </c>
      <c r="D12" s="38">
        <f t="shared" si="4"/>
        <v>577273.45644008019</v>
      </c>
      <c r="E12" s="38">
        <f t="shared" si="4"/>
        <v>585567.01654276333</v>
      </c>
      <c r="F12" s="38">
        <f t="shared" si="4"/>
        <v>593859.52828745078</v>
      </c>
      <c r="G12" s="38">
        <f t="shared" si="4"/>
        <v>602153.08839013381</v>
      </c>
      <c r="H12" s="38">
        <f t="shared" si="4"/>
        <v>610446.64849281695</v>
      </c>
      <c r="I12" s="38">
        <f t="shared" si="4"/>
        <v>618741.25695349544</v>
      </c>
      <c r="J12" s="38">
        <f t="shared" si="4"/>
        <v>630509.07545338385</v>
      </c>
      <c r="K12" s="45"/>
      <c r="L12" s="47"/>
      <c r="M12" s="34"/>
    </row>
    <row r="13" spans="1:13" ht="15.95" customHeight="1" thickBot="1" x14ac:dyDescent="0.3">
      <c r="A13" s="16"/>
      <c r="B13" s="55">
        <v>627966.34826096997</v>
      </c>
      <c r="C13" s="55">
        <v>637255.13557597494</v>
      </c>
      <c r="D13" s="55">
        <v>646546.27121288993</v>
      </c>
      <c r="E13" s="55">
        <v>655835.05852789502</v>
      </c>
      <c r="F13" s="55">
        <v>665122.67168194498</v>
      </c>
      <c r="G13" s="55">
        <v>674411.45899694995</v>
      </c>
      <c r="H13" s="55">
        <v>683700.24631195504</v>
      </c>
      <c r="I13" s="55">
        <v>692990.2077879149</v>
      </c>
      <c r="J13" s="55">
        <v>706170.16450779</v>
      </c>
      <c r="K13" s="52"/>
      <c r="L13" s="48"/>
      <c r="M13" s="9"/>
    </row>
    <row r="14" spans="1:13" x14ac:dyDescent="0.25">
      <c r="A14" s="17"/>
      <c r="B14" s="18"/>
      <c r="C14" s="12"/>
      <c r="D14" s="12"/>
      <c r="E14" s="19"/>
      <c r="F14" s="12"/>
      <c r="G14" s="17"/>
      <c r="H14" s="17"/>
      <c r="I14" s="17"/>
      <c r="J14" s="17"/>
      <c r="K14" s="17"/>
    </row>
    <row r="15" spans="1:13" ht="19.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3" ht="20.100000000000001" customHeight="1" thickBot="1" x14ac:dyDescent="0.3">
      <c r="A16" s="17"/>
      <c r="B16" s="17"/>
      <c r="C16" s="20"/>
      <c r="D16" s="20"/>
      <c r="E16" s="21" t="s">
        <v>13</v>
      </c>
      <c r="F16" s="20"/>
      <c r="G16" s="20"/>
      <c r="H16" s="17"/>
      <c r="I16" s="17"/>
      <c r="J16" s="17"/>
      <c r="K16" s="17"/>
      <c r="L16" s="22"/>
      <c r="M16" s="9"/>
    </row>
    <row r="17" spans="1:13" ht="20.100000000000001" customHeight="1" thickBot="1" x14ac:dyDescent="0.3">
      <c r="A17" s="59" t="s">
        <v>11</v>
      </c>
      <c r="B17" s="60"/>
      <c r="C17" s="60"/>
      <c r="D17" s="60"/>
      <c r="E17" s="62"/>
      <c r="F17" s="5">
        <v>0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23">
        <v>12</v>
      </c>
      <c r="M17" s="9"/>
    </row>
    <row r="18" spans="1:13" ht="20.100000000000001" customHeight="1" thickBot="1" x14ac:dyDescent="0.3">
      <c r="A18" s="35"/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23"/>
      <c r="M18" s="25"/>
    </row>
    <row r="19" spans="1:13" x14ac:dyDescent="0.25">
      <c r="A19" s="5" t="s">
        <v>1</v>
      </c>
      <c r="B19" s="27">
        <f t="shared" ref="B19:J19" si="5">B4/måneder</f>
        <v>50767.378141674104</v>
      </c>
      <c r="C19" s="27">
        <f t="shared" si="5"/>
        <v>51697.970589044642</v>
      </c>
      <c r="D19" s="27">
        <f t="shared" si="5"/>
        <v>52628.82512591406</v>
      </c>
      <c r="E19" s="27">
        <f t="shared" si="5"/>
        <v>53559.504936450889</v>
      </c>
      <c r="F19" s="27">
        <f t="shared" si="5"/>
        <v>54490.272110154008</v>
      </c>
      <c r="G19" s="27">
        <f t="shared" si="5"/>
        <v>55421.039283857135</v>
      </c>
      <c r="H19" s="27">
        <f t="shared" si="5"/>
        <v>56351.806457560269</v>
      </c>
      <c r="I19" s="27">
        <f t="shared" si="5"/>
        <v>57282.573631263389</v>
      </c>
      <c r="J19" s="27">
        <f t="shared" si="5"/>
        <v>58502.687611734356</v>
      </c>
      <c r="K19" s="27">
        <f>K4/måneder</f>
        <v>59473.318656249998</v>
      </c>
      <c r="M19" s="25"/>
    </row>
    <row r="20" spans="1:13" x14ac:dyDescent="0.25">
      <c r="A20" s="26" t="s">
        <v>4</v>
      </c>
      <c r="B20" s="27">
        <f t="shared" ref="B20:J20" si="6">B6/måneder</f>
        <v>49838.008778631687</v>
      </c>
      <c r="C20" s="27">
        <f t="shared" si="6"/>
        <v>50734.092775315854</v>
      </c>
      <c r="D20" s="27">
        <f t="shared" si="6"/>
        <v>51630.089408833701</v>
      </c>
      <c r="E20" s="27">
        <f t="shared" si="6"/>
        <v>52526.173405517846</v>
      </c>
      <c r="F20" s="27">
        <f t="shared" si="6"/>
        <v>53422.344765368296</v>
      </c>
      <c r="G20" s="27">
        <f t="shared" si="6"/>
        <v>54318.428762052441</v>
      </c>
      <c r="H20" s="27">
        <f t="shared" si="6"/>
        <v>55214.512758736593</v>
      </c>
      <c r="I20" s="27">
        <f t="shared" si="6"/>
        <v>56110.596755420753</v>
      </c>
      <c r="J20" s="27">
        <f t="shared" si="6"/>
        <v>57296.202285205356</v>
      </c>
      <c r="K20" s="29"/>
      <c r="L20" s="30"/>
      <c r="M20" s="25"/>
    </row>
    <row r="21" spans="1:13" x14ac:dyDescent="0.25">
      <c r="A21" s="26" t="s">
        <v>5</v>
      </c>
      <c r="B21" s="31">
        <f t="shared" ref="B21:J21" si="7">B8/måneder</f>
        <v>49005.088351178565</v>
      </c>
      <c r="C21" s="31">
        <f t="shared" si="7"/>
        <v>49866.489170843743</v>
      </c>
      <c r="D21" s="31">
        <f t="shared" si="7"/>
        <v>50727.889990508927</v>
      </c>
      <c r="E21" s="31">
        <f t="shared" si="7"/>
        <v>51718.721029017848</v>
      </c>
      <c r="F21" s="31">
        <f t="shared" si="7"/>
        <v>52496.261443080351</v>
      </c>
      <c r="G21" s="31">
        <f t="shared" si="7"/>
        <v>53273.801857142847</v>
      </c>
      <c r="H21" s="31">
        <f t="shared" si="7"/>
        <v>54173.700108258919</v>
      </c>
      <c r="I21" s="31">
        <f t="shared" si="7"/>
        <v>55128.519407366053</v>
      </c>
      <c r="J21" s="31">
        <f t="shared" si="7"/>
        <v>56185.991167933033</v>
      </c>
      <c r="K21" s="36"/>
      <c r="L21" s="22"/>
      <c r="M21" s="25"/>
    </row>
    <row r="22" spans="1:13" x14ac:dyDescent="0.25">
      <c r="A22" s="26" t="s">
        <v>6</v>
      </c>
      <c r="B22" s="31">
        <f t="shared" ref="B22:J22" si="8">B10/måneder</f>
        <v>47392.364301379457</v>
      </c>
      <c r="C22" s="31">
        <f t="shared" si="8"/>
        <v>48143.600168347089</v>
      </c>
      <c r="D22" s="31">
        <f t="shared" si="8"/>
        <v>48894.836035314722</v>
      </c>
      <c r="E22" s="31">
        <f t="shared" si="8"/>
        <v>49646.071902282354</v>
      </c>
      <c r="F22" s="31">
        <f t="shared" si="8"/>
        <v>50397.395132416299</v>
      </c>
      <c r="G22" s="31">
        <f t="shared" si="8"/>
        <v>51148.630999383924</v>
      </c>
      <c r="H22" s="31">
        <f t="shared" si="8"/>
        <v>51899.866866351549</v>
      </c>
      <c r="I22" s="31">
        <f t="shared" si="8"/>
        <v>52651.102733319181</v>
      </c>
      <c r="J22" s="31">
        <f t="shared" si="8"/>
        <v>53691.860133387272</v>
      </c>
      <c r="K22" s="37"/>
      <c r="L22" s="22"/>
      <c r="M22" s="25"/>
    </row>
    <row r="23" spans="1:13" x14ac:dyDescent="0.25">
      <c r="A23" s="26" t="s">
        <v>7</v>
      </c>
      <c r="B23" s="27">
        <f t="shared" ref="B23:J23" si="9">B12/måneder</f>
        <v>46723.686626560258</v>
      </c>
      <c r="C23" s="27">
        <f t="shared" si="9"/>
        <v>47414.816635117175</v>
      </c>
      <c r="D23" s="27">
        <f t="shared" si="9"/>
        <v>48106.12137000668</v>
      </c>
      <c r="E23" s="27">
        <f t="shared" si="9"/>
        <v>48797.251378563611</v>
      </c>
      <c r="F23" s="27">
        <f t="shared" si="9"/>
        <v>49488.294023954229</v>
      </c>
      <c r="G23" s="27">
        <f t="shared" si="9"/>
        <v>50179.424032511153</v>
      </c>
      <c r="H23" s="27">
        <f t="shared" si="9"/>
        <v>50870.554041068077</v>
      </c>
      <c r="I23" s="27">
        <f t="shared" si="9"/>
        <v>51561.771412791284</v>
      </c>
      <c r="J23" s="27">
        <f t="shared" si="9"/>
        <v>52542.422954448652</v>
      </c>
      <c r="K23" s="29"/>
      <c r="L23" s="22"/>
      <c r="M23" s="25"/>
    </row>
    <row r="24" spans="1:13" x14ac:dyDescent="0.25">
      <c r="A24" s="20"/>
      <c r="B24" s="32"/>
      <c r="C24" s="32"/>
      <c r="D24" s="32"/>
      <c r="E24" s="32"/>
      <c r="F24" s="17"/>
      <c r="G24" s="17"/>
      <c r="H24" s="17"/>
      <c r="I24" s="17"/>
      <c r="J24" s="17"/>
      <c r="K24" s="17"/>
      <c r="L24" s="22"/>
      <c r="M24" s="25"/>
    </row>
    <row r="25" spans="1:13" x14ac:dyDescent="0.25">
      <c r="A25" s="22"/>
      <c r="C25" s="33"/>
      <c r="D25" s="33"/>
      <c r="E25" s="22"/>
      <c r="F25" s="22"/>
      <c r="G25" s="22"/>
      <c r="H25" s="22"/>
      <c r="I25" s="22"/>
      <c r="J25" s="22"/>
      <c r="K25" s="22"/>
      <c r="L25" s="22"/>
      <c r="M25" s="25"/>
    </row>
  </sheetData>
  <mergeCells count="3">
    <mergeCell ref="A1:K1"/>
    <mergeCell ref="A2:E2"/>
    <mergeCell ref="A17:E17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C0E2A48C8E645A74F7B0AFF6F2518" ma:contentTypeVersion="3" ma:contentTypeDescription="Opprett et nytt dokument." ma:contentTypeScope="" ma:versionID="e97dd068fe7438aff32a83c731683276">
  <xsd:schema xmlns:xsd="http://www.w3.org/2001/XMLSchema" xmlns:xs="http://www.w3.org/2001/XMLSchema" xmlns:p="http://schemas.microsoft.com/office/2006/metadata/properties" xmlns:ns1="http://schemas.microsoft.com/sharepoint/v3" xmlns:ns2="1fcd92dd-7d74-4918-8c11-98baf3d8368d" xmlns:ns3="http://schemas.microsoft.com/sharepoint/v4" targetNamespace="http://schemas.microsoft.com/office/2006/metadata/properties" ma:root="true" ma:fieldsID="2a434b1b5446930c8020cdba5de8b02b" ns1:_="" ns2:_="" ns3:_="">
    <xsd:import namespace="http://schemas.microsoft.com/sharepoint/v3"/>
    <xsd:import namespace="1fcd92dd-7d74-4918-8c11-98baf3d836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1fcd92dd-7d74-4918-8c11-98baf3d8368d">ARENA-100-7479</_dlc_DocId>
    <_dlc_DocIdUrl xmlns="1fcd92dd-7d74-4918-8c11-98baf3d8368d">
      <Url>https://arenarom.nho.no/rom/norog/_layouts/DocIdRedir.aspx?ID=ARENA-100-7479</Url>
      <Description>ARENA-100-7479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FF7328-62AC-455F-B0ED-BCD9D1944E0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37EC58-3035-4C91-847B-4D532FA4B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d92dd-7d74-4918-8c11-98baf3d836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1188A-BB99-45AE-9162-F23C7840B62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4"/>
    <ds:schemaRef ds:uri="1fcd92dd-7d74-4918-8c11-98baf3d8368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89E9D58-81B9-4F35-9551-A3F247FC09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 1460 - 1.6.20</vt:lpstr>
      <vt:lpstr>1582 - 1.6.20</vt:lpstr>
      <vt:lpstr>' 1460 - 1.6.20'!feriepenger</vt:lpstr>
      <vt:lpstr>'1582 - 1.6.20'!feriepenger</vt:lpstr>
      <vt:lpstr>' 1460 - 1.6.20'!måneder</vt:lpstr>
      <vt:lpstr>'1582 - 1.6.20'!måneder</vt:lpstr>
      <vt:lpstr>' 1460 - 1.6.20'!årsverk</vt:lpstr>
      <vt:lpstr>'1582 - 1.6.20'!årsverk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 Energi</dc:creator>
  <cp:lastModifiedBy>Jørn Erik Bøe</cp:lastModifiedBy>
  <cp:lastPrinted>2018-10-16T10:37:26Z</cp:lastPrinted>
  <dcterms:created xsi:type="dcterms:W3CDTF">2016-07-04T12:32:40Z</dcterms:created>
  <dcterms:modified xsi:type="dcterms:W3CDTF">2020-10-28T09:31:27Z</dcterms:modified>
</cp:coreProperties>
</file>